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152" yWindow="-108" windowWidth="1440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08" i="1"/>
  <c r="F118" s="1"/>
  <c r="F119" s="1"/>
  <c r="G108"/>
  <c r="G119" s="1"/>
  <c r="H108"/>
  <c r="I108"/>
  <c r="J108"/>
  <c r="L108"/>
  <c r="L119" s="1"/>
  <c r="G118"/>
  <c r="H118"/>
  <c r="H119" s="1"/>
  <c r="I118"/>
  <c r="J118"/>
  <c r="L118"/>
  <c r="F126"/>
  <c r="G126"/>
  <c r="H126"/>
  <c r="I126"/>
  <c r="J126"/>
  <c r="J137" s="1"/>
  <c r="L126"/>
  <c r="F136"/>
  <c r="G136"/>
  <c r="H136"/>
  <c r="I136"/>
  <c r="J136"/>
  <c r="L136"/>
  <c r="F144"/>
  <c r="G144"/>
  <c r="G155" s="1"/>
  <c r="H144"/>
  <c r="I144"/>
  <c r="J144"/>
  <c r="L144"/>
  <c r="F154"/>
  <c r="G154"/>
  <c r="H154"/>
  <c r="H155" s="1"/>
  <c r="I154"/>
  <c r="J154"/>
  <c r="L154"/>
  <c r="F163"/>
  <c r="G163"/>
  <c r="H163"/>
  <c r="I163"/>
  <c r="J163"/>
  <c r="L163"/>
  <c r="F173"/>
  <c r="G173"/>
  <c r="H173"/>
  <c r="I173"/>
  <c r="J173"/>
  <c r="L173"/>
  <c r="F182"/>
  <c r="G182"/>
  <c r="H182"/>
  <c r="I182"/>
  <c r="J182"/>
  <c r="L182"/>
  <c r="F192"/>
  <c r="G192"/>
  <c r="H192"/>
  <c r="I192"/>
  <c r="J192"/>
  <c r="L192"/>
  <c r="F13"/>
  <c r="G13"/>
  <c r="H13"/>
  <c r="I13"/>
  <c r="J13"/>
  <c r="L13"/>
  <c r="F23"/>
  <c r="G23"/>
  <c r="H23"/>
  <c r="I23"/>
  <c r="J23"/>
  <c r="L23"/>
  <c r="F32"/>
  <c r="G32"/>
  <c r="H32"/>
  <c r="I32"/>
  <c r="J32"/>
  <c r="L32"/>
  <c r="F42"/>
  <c r="G42"/>
  <c r="H42"/>
  <c r="I42"/>
  <c r="J42"/>
  <c r="L42"/>
  <c r="F52"/>
  <c r="G52"/>
  <c r="H52"/>
  <c r="I52"/>
  <c r="J52"/>
  <c r="L52"/>
  <c r="F62"/>
  <c r="G62"/>
  <c r="H62"/>
  <c r="I62"/>
  <c r="J62"/>
  <c r="L62"/>
  <c r="F71"/>
  <c r="G71"/>
  <c r="H71"/>
  <c r="I71"/>
  <c r="J71"/>
  <c r="L71"/>
  <c r="F81"/>
  <c r="G81"/>
  <c r="H81"/>
  <c r="I81"/>
  <c r="J81"/>
  <c r="L81"/>
  <c r="F90"/>
  <c r="G90"/>
  <c r="H90"/>
  <c r="I90"/>
  <c r="J90"/>
  <c r="L90"/>
  <c r="F100"/>
  <c r="G100"/>
  <c r="H100"/>
  <c r="I100"/>
  <c r="J100"/>
  <c r="L100"/>
  <c r="B193"/>
  <c r="A193"/>
  <c r="B183"/>
  <c r="A183"/>
  <c r="B174"/>
  <c r="A174"/>
  <c r="B164"/>
  <c r="A164"/>
  <c r="B155"/>
  <c r="A155"/>
  <c r="B145"/>
  <c r="A145"/>
  <c r="B137"/>
  <c r="A137"/>
  <c r="B127"/>
  <c r="A127"/>
  <c r="B119"/>
  <c r="A119"/>
  <c r="B109"/>
  <c r="A109"/>
  <c r="B101"/>
  <c r="A101"/>
  <c r="B91"/>
  <c r="A91"/>
  <c r="B82"/>
  <c r="A82"/>
  <c r="B72"/>
  <c r="A72"/>
  <c r="B63"/>
  <c r="A63"/>
  <c r="B53"/>
  <c r="A53"/>
  <c r="B43"/>
  <c r="A43"/>
  <c r="B33"/>
  <c r="A33"/>
  <c r="B24"/>
  <c r="A24"/>
  <c r="B14"/>
  <c r="A14"/>
  <c r="I174" l="1"/>
  <c r="H193"/>
  <c r="J174"/>
  <c r="F174"/>
  <c r="L137"/>
  <c r="G137"/>
  <c r="I137"/>
  <c r="I119"/>
  <c r="F137"/>
  <c r="I155"/>
  <c r="L155"/>
  <c r="L82"/>
  <c r="G82"/>
  <c r="I63"/>
  <c r="G24"/>
  <c r="I24"/>
  <c r="G174"/>
  <c r="J155"/>
  <c r="F155"/>
  <c r="H137"/>
  <c r="J119"/>
  <c r="J63"/>
  <c r="L193"/>
  <c r="G193"/>
  <c r="H174"/>
  <c r="J193"/>
  <c r="F193"/>
  <c r="I193"/>
  <c r="L174"/>
  <c r="L24"/>
  <c r="H101"/>
  <c r="J82"/>
  <c r="F82"/>
  <c r="H82"/>
  <c r="F24"/>
  <c r="I43"/>
  <c r="L43"/>
  <c r="G43"/>
  <c r="L101"/>
  <c r="I101"/>
  <c r="J101"/>
  <c r="F101"/>
  <c r="H43"/>
  <c r="G101"/>
  <c r="F63"/>
  <c r="H24"/>
  <c r="J24"/>
  <c r="I82"/>
  <c r="H63"/>
  <c r="L63"/>
  <c r="G63"/>
  <c r="J43"/>
  <c r="F43"/>
  <c r="I194" l="1"/>
  <c r="J194"/>
  <c r="F194"/>
  <c r="L194"/>
  <c r="H194"/>
  <c r="G194"/>
</calcChain>
</file>

<file path=xl/sharedStrings.xml><?xml version="1.0" encoding="utf-8"?>
<sst xmlns="http://schemas.openxmlformats.org/spreadsheetml/2006/main" count="289" uniqueCount="87">
  <si>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</si>
  <si>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</si>
  <si>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</si>
  <si>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</si>
  <si>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</si>
  <si>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</si>
  <si>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</si>
  <si>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</si>
  <si>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</si>
  <si>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</si>
  <si>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</si>
  <si>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</si>
  <si>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</si>
  <si>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</si>
  <si>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</si>
  <si>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</si>
  <si>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</si>
  <si>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</si>
  <si>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</si>
  <si>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</si>
  <si>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</si>
  <si>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</si>
  <si>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</si>
  <si>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</si>
  <si>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</si>
  <si>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</si>
  <si>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</si>
  <si>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</si>
  <si>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</si>
  <si>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</si>
  <si>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</si>
  <si>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</si>
  <si>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</si>
  <si>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</si>
  <si>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</si>
  <si>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</si>
  <si>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</si>
  <si>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</si>
  <si>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</si>
  <si>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автономное общеобразовательное учреждение "Ключёвская основная общеобразовательная школа"</t>
  </si>
  <si>
    <t>Директор</t>
  </si>
  <si>
    <t>Ахмеев А.А.</t>
  </si>
  <si>
    <t>чай с облепихой и медом</t>
  </si>
  <si>
    <t>хлеб пшеничный</t>
  </si>
  <si>
    <t>Груша</t>
  </si>
  <si>
    <t>молочно-фруктовый десерт</t>
  </si>
  <si>
    <t>54-27к-2020</t>
  </si>
  <si>
    <t>54-13гн-2020</t>
  </si>
  <si>
    <t>пром</t>
  </si>
  <si>
    <t>53-19з-2020</t>
  </si>
  <si>
    <t>Суп молочный с макаронными изделиями</t>
  </si>
  <si>
    <t>Хлеб пшеничный</t>
  </si>
  <si>
    <t>Банан</t>
  </si>
  <si>
    <t>54-19к-2020</t>
  </si>
  <si>
    <t>54-23гн-2020</t>
  </si>
  <si>
    <t>Каша Дружба</t>
  </si>
  <si>
    <t>Какао с молоком</t>
  </si>
  <si>
    <t>Яблоко</t>
  </si>
  <si>
    <t>Масло сливочное порциями</t>
  </si>
  <si>
    <t>54-16к-2020</t>
  </si>
  <si>
    <t>54-21гн-2020</t>
  </si>
  <si>
    <t>Чай с сахаром</t>
  </si>
  <si>
    <t>Молочный десерт</t>
  </si>
  <si>
    <t>Апельсин</t>
  </si>
  <si>
    <t>54-31м-2020</t>
  </si>
  <si>
    <t>54-2гн-2020</t>
  </si>
  <si>
    <t>Суп молочный с рисом</t>
  </si>
  <si>
    <t>Чай с лимоном и сахаром</t>
  </si>
  <si>
    <t>Сыр твердых сортов в нарезке</t>
  </si>
  <si>
    <t>54-18к-2020</t>
  </si>
  <si>
    <t>54-3гн-2020</t>
  </si>
  <si>
    <t>54-1з-2020</t>
  </si>
  <si>
    <t>Чай с молоком и сахаром</t>
  </si>
  <si>
    <t>Пудинг из творога с яблоками</t>
  </si>
  <si>
    <t>54-4т-2020</t>
  </si>
  <si>
    <t>54-4гн-2020</t>
  </si>
  <si>
    <t>Масса творожная</t>
  </si>
  <si>
    <t>54-26к-2020</t>
  </si>
  <si>
    <t>Омлет натуральный</t>
  </si>
  <si>
    <t>54-1о-2020</t>
  </si>
  <si>
    <t>Каша жидкая молочная рисовая</t>
  </si>
  <si>
    <t>Кофейный напиток с молоком</t>
  </si>
  <si>
    <t xml:space="preserve">Каша жидкая молочная манная </t>
  </si>
  <si>
    <t>Суп молочный с гречневой крупой</t>
  </si>
  <si>
    <t>Масло сливочное (порциями)</t>
  </si>
  <si>
    <t>Мандарин</t>
  </si>
  <si>
    <t>54-17к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</si>
</sst>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0" borderId="2" xfId="1" applyBorder="1" applyAlignment="1" applyProtection="1">
      <alignment wrapText="1"/>
      <protection locked="0"/>
    </xf>
    <xf numFmtId="3" fontId="10" fillId="0" borderId="2" xfId="1" applyNumberForma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2" fontId="10" fillId="0" borderId="2" xfId="1" applyNumberFormat="1" applyBorder="1" applyAlignment="1" applyProtection="1">
      <alignment horizontal="center"/>
      <protection locked="0"/>
    </xf>
    <xf numFmtId="0" fontId="10" fillId="0" borderId="22" xfId="1" applyBorder="1" applyAlignment="1" applyProtection="1">
      <alignment horizontal="lef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0" xfId="0" applyBorder="1"/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2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7.399999999999999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5</v>
      </c>
      <c r="I3" s="45">
        <v>3</v>
      </c>
      <c r="J3" s="46">
        <v>2025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73</v>
      </c>
      <c r="F6" s="49">
        <v>160</v>
      </c>
      <c r="G6" s="51">
        <v>24.4</v>
      </c>
      <c r="H6" s="51">
        <v>11.5</v>
      </c>
      <c r="I6" s="51">
        <v>16.399999999999999</v>
      </c>
      <c r="J6" s="51">
        <v>267.10000000000002</v>
      </c>
      <c r="K6" s="52" t="s">
        <v>74</v>
      </c>
      <c r="L6" s="54">
        <v>23.21</v>
      </c>
    </row>
    <row r="7" spans="1:12" ht="14.4">
      <c r="A7" s="23"/>
      <c r="B7" s="15"/>
      <c r="C7" s="11"/>
      <c r="D7" s="7" t="s">
        <v>22</v>
      </c>
      <c r="E7" s="48" t="s">
        <v>72</v>
      </c>
      <c r="F7" s="49">
        <v>200</v>
      </c>
      <c r="G7" s="51">
        <v>1.6</v>
      </c>
      <c r="H7" s="51">
        <v>1.1000000000000001</v>
      </c>
      <c r="I7" s="51">
        <v>8.6</v>
      </c>
      <c r="J7" s="51">
        <v>50.9</v>
      </c>
      <c r="K7" s="52" t="s">
        <v>75</v>
      </c>
      <c r="L7" s="54">
        <v>10</v>
      </c>
    </row>
    <row r="8" spans="1:12" ht="14.4">
      <c r="A8" s="23"/>
      <c r="B8" s="15"/>
      <c r="C8" s="11"/>
      <c r="D8" s="7" t="s">
        <v>23</v>
      </c>
      <c r="E8" s="48" t="s">
        <v>51</v>
      </c>
      <c r="F8" s="49">
        <v>80</v>
      </c>
      <c r="G8" s="51">
        <v>6.1</v>
      </c>
      <c r="H8" s="51">
        <v>0.6</v>
      </c>
      <c r="I8" s="51">
        <v>39.4</v>
      </c>
      <c r="J8" s="51">
        <v>187.5</v>
      </c>
      <c r="K8" s="52" t="s">
        <v>48</v>
      </c>
      <c r="L8" s="54">
        <v>7</v>
      </c>
    </row>
    <row r="9" spans="1:12" ht="15" thickBot="1">
      <c r="A9" s="23"/>
      <c r="B9" s="15"/>
      <c r="C9" s="11"/>
      <c r="E9" s="48" t="s">
        <v>68</v>
      </c>
      <c r="F9" s="49">
        <v>10</v>
      </c>
      <c r="G9" s="51">
        <v>2.2999999999999998</v>
      </c>
      <c r="H9" s="51">
        <v>3</v>
      </c>
      <c r="I9" s="51">
        <v>0</v>
      </c>
      <c r="J9" s="51">
        <v>35.799999999999997</v>
      </c>
      <c r="K9" s="52" t="s">
        <v>71</v>
      </c>
      <c r="L9" s="54">
        <v>14</v>
      </c>
    </row>
    <row r="10" spans="1:12" ht="14.4">
      <c r="A10" s="23"/>
      <c r="B10" s="15"/>
      <c r="C10" s="11"/>
      <c r="D10" s="7" t="s">
        <v>24</v>
      </c>
      <c r="E10" s="48" t="s">
        <v>52</v>
      </c>
      <c r="F10" s="49">
        <v>100</v>
      </c>
      <c r="G10" s="51">
        <v>1.5</v>
      </c>
      <c r="H10" s="51">
        <v>0.5</v>
      </c>
      <c r="I10" s="51">
        <v>21</v>
      </c>
      <c r="J10" s="51">
        <v>94.5</v>
      </c>
      <c r="K10" s="52" t="s">
        <v>48</v>
      </c>
      <c r="L10" s="53">
        <v>15</v>
      </c>
    </row>
    <row r="11" spans="1:12" ht="14.4">
      <c r="A11" s="23"/>
      <c r="B11" s="15"/>
      <c r="C11" s="11"/>
    </row>
    <row r="12" spans="1:12" ht="14.4">
      <c r="A12" s="23"/>
      <c r="B12" s="15"/>
      <c r="C12" s="11"/>
      <c r="D12" s="6"/>
      <c r="E12" s="50"/>
      <c r="F12" s="5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SUM(F6:F10)</f>
        <v>550</v>
      </c>
      <c r="G13" s="19">
        <f>SUM(G6:G12)</f>
        <v>35.9</v>
      </c>
      <c r="H13" s="19">
        <f>SUM(H6:H12)</f>
        <v>16.7</v>
      </c>
      <c r="I13" s="19">
        <f>SUM(I6:I12)</f>
        <v>85.4</v>
      </c>
      <c r="J13" s="19">
        <f>SUM(J6:J12)</f>
        <v>635.79999999999995</v>
      </c>
      <c r="K13" s="25"/>
      <c r="L13" s="19">
        <f>SUM(L6:L12)</f>
        <v>69.210000000000008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customHeight="1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>G13+G23</f>
        <v>35.9</v>
      </c>
      <c r="H24" s="32">
        <f>H13+H23</f>
        <v>16.7</v>
      </c>
      <c r="I24" s="32">
        <f>I13+I23</f>
        <v>85.4</v>
      </c>
      <c r="J24" s="32">
        <f>J13+J23</f>
        <v>635.79999999999995</v>
      </c>
      <c r="K24" s="32"/>
      <c r="L24" s="32">
        <f>L13+L23</f>
        <v>69.210000000000008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8" t="s">
        <v>55</v>
      </c>
      <c r="F25" s="49">
        <v>150</v>
      </c>
      <c r="G25" s="51">
        <v>3.7</v>
      </c>
      <c r="H25" s="51">
        <v>4.4000000000000004</v>
      </c>
      <c r="I25" s="51">
        <v>18</v>
      </c>
      <c r="J25" s="51">
        <v>126.7</v>
      </c>
      <c r="K25" s="52" t="s">
        <v>59</v>
      </c>
      <c r="L25" s="54">
        <v>26.21</v>
      </c>
    </row>
    <row r="26" spans="1:12" ht="14.4">
      <c r="A26" s="14"/>
      <c r="B26" s="15"/>
      <c r="C26" s="11"/>
      <c r="D26" s="7" t="s">
        <v>22</v>
      </c>
      <c r="E26" s="48" t="s">
        <v>56</v>
      </c>
      <c r="F26" s="49">
        <v>200</v>
      </c>
      <c r="G26" s="51">
        <v>4.7</v>
      </c>
      <c r="H26" s="51">
        <v>3.5</v>
      </c>
      <c r="I26" s="51">
        <v>12.5</v>
      </c>
      <c r="J26" s="51">
        <v>100.4</v>
      </c>
      <c r="K26" s="52" t="s">
        <v>60</v>
      </c>
      <c r="L26" s="54">
        <v>17.5</v>
      </c>
    </row>
    <row r="27" spans="1:12" ht="14.4">
      <c r="A27" s="14"/>
      <c r="B27" s="15"/>
      <c r="C27" s="11"/>
      <c r="D27" s="7" t="s">
        <v>23</v>
      </c>
      <c r="E27" s="48" t="s">
        <v>51</v>
      </c>
      <c r="F27" s="49">
        <v>80</v>
      </c>
      <c r="G27" s="51">
        <v>6.1</v>
      </c>
      <c r="H27" s="51">
        <v>0.6</v>
      </c>
      <c r="I27" s="51">
        <v>39.4</v>
      </c>
      <c r="J27" s="51">
        <v>187.5</v>
      </c>
      <c r="K27" s="52" t="s">
        <v>48</v>
      </c>
      <c r="L27" s="54">
        <v>5</v>
      </c>
    </row>
    <row r="28" spans="1:12" ht="15" thickBot="1">
      <c r="A28" s="14"/>
      <c r="B28" s="15"/>
      <c r="C28" s="11"/>
      <c r="E28" s="48" t="s">
        <v>76</v>
      </c>
      <c r="F28" s="49">
        <v>50</v>
      </c>
      <c r="G28" s="51">
        <v>3.6</v>
      </c>
      <c r="H28" s="51">
        <v>11.5</v>
      </c>
      <c r="I28" s="51">
        <v>13.6</v>
      </c>
      <c r="J28" s="51">
        <v>171.9</v>
      </c>
      <c r="K28" s="52" t="s">
        <v>48</v>
      </c>
      <c r="L28" s="54">
        <v>8.5</v>
      </c>
    </row>
    <row r="29" spans="1:12" ht="14.4">
      <c r="A29" s="14"/>
      <c r="B29" s="15"/>
      <c r="C29" s="11"/>
      <c r="D29" s="7" t="s">
        <v>24</v>
      </c>
      <c r="E29" s="48" t="s">
        <v>63</v>
      </c>
      <c r="F29" s="49">
        <v>100</v>
      </c>
      <c r="G29" s="51">
        <v>0.9</v>
      </c>
      <c r="H29" s="51">
        <v>0.2</v>
      </c>
      <c r="I29" s="51">
        <v>8.1</v>
      </c>
      <c r="J29" s="51">
        <v>37.799999999999997</v>
      </c>
      <c r="K29" s="52" t="s">
        <v>48</v>
      </c>
      <c r="L29" s="53">
        <v>12</v>
      </c>
    </row>
    <row r="30" spans="1:12" ht="14.4">
      <c r="A30" s="14"/>
      <c r="B30" s="15"/>
      <c r="C30" s="11"/>
      <c r="D30" s="6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>SUM(G25:G31)</f>
        <v>19</v>
      </c>
      <c r="H32" s="19">
        <f>SUM(H25:H31)</f>
        <v>20.2</v>
      </c>
      <c r="I32" s="19">
        <f>SUM(I25:I31)</f>
        <v>91.6</v>
      </c>
      <c r="J32" s="19">
        <f>SUM(J25:J31)</f>
        <v>624.29999999999995</v>
      </c>
      <c r="K32" s="25"/>
      <c r="L32" s="19">
        <f>SUM(L25:L31)</f>
        <v>69.210000000000008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580</v>
      </c>
      <c r="G43" s="32">
        <f>G32+G42</f>
        <v>19</v>
      </c>
      <c r="H43" s="32">
        <f>H32+H42</f>
        <v>20.2</v>
      </c>
      <c r="I43" s="32">
        <f>I32+I42</f>
        <v>91.6</v>
      </c>
      <c r="J43" s="32">
        <f>J32+J42</f>
        <v>624.29999999999995</v>
      </c>
      <c r="K43" s="32"/>
      <c r="L43" s="32">
        <f>L32+L42</f>
        <v>69.210000000000008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8" t="s">
        <v>83</v>
      </c>
      <c r="F44" s="49">
        <v>200</v>
      </c>
      <c r="G44" s="51">
        <v>5.7</v>
      </c>
      <c r="H44" s="51">
        <v>4.8</v>
      </c>
      <c r="I44" s="51">
        <v>15.9</v>
      </c>
      <c r="J44" s="51">
        <v>129.9</v>
      </c>
      <c r="K44" s="52" t="s">
        <v>86</v>
      </c>
      <c r="L44" s="54">
        <v>18.21</v>
      </c>
    </row>
    <row r="45" spans="1:12" ht="14.4">
      <c r="A45" s="23"/>
      <c r="B45" s="15"/>
      <c r="C45" s="11"/>
      <c r="D45" s="7" t="s">
        <v>22</v>
      </c>
      <c r="E45" s="48" t="s">
        <v>61</v>
      </c>
      <c r="F45" s="49">
        <v>200</v>
      </c>
      <c r="G45" s="51">
        <v>0.1</v>
      </c>
      <c r="H45" s="51">
        <v>0</v>
      </c>
      <c r="I45" s="51">
        <v>5.2</v>
      </c>
      <c r="J45" s="51">
        <v>21.4</v>
      </c>
      <c r="K45" s="52" t="s">
        <v>65</v>
      </c>
      <c r="L45" s="54">
        <v>10</v>
      </c>
    </row>
    <row r="46" spans="1:12" ht="14.4">
      <c r="A46" s="23"/>
      <c r="B46" s="15"/>
      <c r="C46" s="11"/>
      <c r="D46" s="7" t="s">
        <v>23</v>
      </c>
      <c r="E46" s="48" t="s">
        <v>51</v>
      </c>
      <c r="F46" s="49">
        <v>80</v>
      </c>
      <c r="G46" s="51">
        <v>6.1</v>
      </c>
      <c r="H46" s="51">
        <v>0.6</v>
      </c>
      <c r="I46" s="51">
        <v>39.4</v>
      </c>
      <c r="J46" s="51">
        <v>187.5</v>
      </c>
      <c r="K46" s="52" t="s">
        <v>48</v>
      </c>
      <c r="L46" s="54">
        <v>8</v>
      </c>
    </row>
    <row r="47" spans="1:12" ht="14.4">
      <c r="A47" s="23"/>
      <c r="B47" s="15"/>
      <c r="C47" s="11"/>
      <c r="D47" s="56"/>
      <c r="E47" s="48" t="s">
        <v>68</v>
      </c>
      <c r="F47" s="49">
        <v>20</v>
      </c>
      <c r="G47" s="51">
        <v>4.5999999999999996</v>
      </c>
      <c r="H47" s="51">
        <v>5.9</v>
      </c>
      <c r="I47" s="51">
        <v>0</v>
      </c>
      <c r="J47" s="51">
        <v>71.7</v>
      </c>
      <c r="K47" s="52" t="s">
        <v>71</v>
      </c>
      <c r="L47" s="55">
        <v>13</v>
      </c>
    </row>
    <row r="48" spans="1:12" ht="15" thickBot="1">
      <c r="A48" s="23"/>
      <c r="B48" s="15"/>
      <c r="C48" s="11"/>
      <c r="E48" s="48" t="s">
        <v>84</v>
      </c>
      <c r="F48" s="49">
        <v>20</v>
      </c>
      <c r="G48" s="51">
        <v>0.2</v>
      </c>
      <c r="H48" s="51">
        <v>14.5</v>
      </c>
      <c r="I48" s="51">
        <v>0.3</v>
      </c>
      <c r="J48" s="51">
        <v>132.19999999999999</v>
      </c>
      <c r="K48" s="52" t="s">
        <v>49</v>
      </c>
      <c r="L48" s="54">
        <v>8</v>
      </c>
    </row>
    <row r="49" spans="1:12" ht="14.4">
      <c r="A49" s="23"/>
      <c r="B49" s="15"/>
      <c r="C49" s="11"/>
      <c r="D49" s="7" t="s">
        <v>24</v>
      </c>
      <c r="E49" s="48" t="s">
        <v>44</v>
      </c>
      <c r="F49" s="49">
        <v>100</v>
      </c>
      <c r="G49" s="51">
        <v>0.4</v>
      </c>
      <c r="H49" s="51">
        <v>0.3</v>
      </c>
      <c r="I49" s="51">
        <v>10.3</v>
      </c>
      <c r="J49" s="51">
        <v>45.5</v>
      </c>
      <c r="K49" s="52" t="s">
        <v>48</v>
      </c>
      <c r="L49" s="53">
        <v>12</v>
      </c>
    </row>
    <row r="50" spans="1:12" ht="14.4">
      <c r="A50" s="23"/>
      <c r="B50" s="15"/>
      <c r="C50" s="11"/>
      <c r="D50" s="6"/>
    </row>
    <row r="51" spans="1:12" ht="14.4">
      <c r="A51" s="23"/>
      <c r="B51" s="15"/>
      <c r="C51" s="11"/>
      <c r="D51" s="6"/>
    </row>
    <row r="52" spans="1:12" ht="14.4">
      <c r="A52" s="24"/>
      <c r="B52" s="17"/>
      <c r="C52" s="8"/>
      <c r="D52" s="18" t="s">
        <v>33</v>
      </c>
      <c r="E52" s="9"/>
      <c r="F52" s="19">
        <f>SUM(F44:F49)</f>
        <v>620</v>
      </c>
      <c r="G52" s="19">
        <f>SUM(G44:G49)</f>
        <v>17.099999999999998</v>
      </c>
      <c r="H52" s="19">
        <f>SUM(H44:H49)</f>
        <v>26.1</v>
      </c>
      <c r="I52" s="19">
        <f>SUM(I44:I49)</f>
        <v>71.099999999999994</v>
      </c>
      <c r="J52" s="19">
        <f>SUM(J44:J49)</f>
        <v>588.20000000000005</v>
      </c>
      <c r="K52" s="25"/>
      <c r="L52" s="19">
        <f>SUM(L44:L49)</f>
        <v>69.210000000000008</v>
      </c>
    </row>
    <row r="53" spans="1:12" ht="14.4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4.4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4.4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>SUM(G53:G61)</f>
        <v>0</v>
      </c>
      <c r="H62" s="19">
        <f>SUM(H53:H61)</f>
        <v>0</v>
      </c>
      <c r="I62" s="19">
        <f>SUM(I53:I61)</f>
        <v>0</v>
      </c>
      <c r="J62" s="19">
        <f>SUM(J53:J61)</f>
        <v>0</v>
      </c>
      <c r="K62" s="25"/>
      <c r="L62" s="19">
        <f>SUM(L53:L61)</f>
        <v>0</v>
      </c>
    </row>
    <row r="63" spans="1:12" ht="15.75" customHeight="1" thickBot="1">
      <c r="A63" s="29">
        <f>A44</f>
        <v>1</v>
      </c>
      <c r="B63" s="30">
        <f>B44</f>
        <v>3</v>
      </c>
      <c r="C63" s="65" t="s">
        <v>4</v>
      </c>
      <c r="D63" s="66"/>
      <c r="E63" s="31"/>
      <c r="F63" s="32">
        <f>F52+F62</f>
        <v>620</v>
      </c>
      <c r="G63" s="32">
        <f>G52+G62</f>
        <v>17.099999999999998</v>
      </c>
      <c r="H63" s="32">
        <f>H52+H62</f>
        <v>26.1</v>
      </c>
      <c r="I63" s="32">
        <f>I52+I62</f>
        <v>71.099999999999994</v>
      </c>
      <c r="J63" s="32">
        <f>J52+J62</f>
        <v>588.20000000000005</v>
      </c>
      <c r="K63" s="32"/>
      <c r="L63" s="32">
        <f>L52+L62</f>
        <v>69.210000000000008</v>
      </c>
    </row>
    <row r="64" spans="1:12" ht="14.4">
      <c r="A64" s="20">
        <v>1</v>
      </c>
      <c r="B64" s="21">
        <v>4</v>
      </c>
      <c r="C64" s="22" t="s">
        <v>20</v>
      </c>
      <c r="D64" s="5" t="s">
        <v>21</v>
      </c>
      <c r="E64" s="48" t="s">
        <v>80</v>
      </c>
      <c r="F64" s="49">
        <v>210</v>
      </c>
      <c r="G64" s="51">
        <v>5.5</v>
      </c>
      <c r="H64" s="51">
        <v>5.7</v>
      </c>
      <c r="I64" s="51">
        <v>30.1</v>
      </c>
      <c r="J64" s="51">
        <v>193.8</v>
      </c>
      <c r="K64" s="52" t="s">
        <v>77</v>
      </c>
      <c r="L64" s="54">
        <v>32.21</v>
      </c>
    </row>
    <row r="65" spans="1:12" ht="14.4">
      <c r="A65" s="23"/>
      <c r="B65" s="15"/>
      <c r="C65" s="11"/>
      <c r="D65" s="7" t="s">
        <v>22</v>
      </c>
      <c r="E65" s="48" t="s">
        <v>81</v>
      </c>
      <c r="F65" s="49">
        <v>200</v>
      </c>
      <c r="G65" s="51">
        <v>3.9</v>
      </c>
      <c r="H65" s="51">
        <v>2.9</v>
      </c>
      <c r="I65" s="51">
        <v>11.2</v>
      </c>
      <c r="J65" s="51">
        <v>86</v>
      </c>
      <c r="K65" s="52" t="s">
        <v>54</v>
      </c>
      <c r="L65" s="54">
        <v>14</v>
      </c>
    </row>
    <row r="66" spans="1:12" ht="14.4">
      <c r="A66" s="23"/>
      <c r="B66" s="15"/>
      <c r="C66" s="11"/>
      <c r="D66" s="7" t="s">
        <v>23</v>
      </c>
      <c r="E66" s="48" t="s">
        <v>51</v>
      </c>
      <c r="F66" s="49">
        <v>50</v>
      </c>
      <c r="G66" s="51">
        <v>3.8</v>
      </c>
      <c r="H66" s="51">
        <v>0.4</v>
      </c>
      <c r="I66" s="51">
        <v>24.6</v>
      </c>
      <c r="J66" s="51">
        <v>117.2</v>
      </c>
      <c r="K66" s="52" t="s">
        <v>48</v>
      </c>
      <c r="L66" s="54">
        <v>6</v>
      </c>
    </row>
    <row r="67" spans="1:12" ht="15" thickBot="1">
      <c r="A67" s="23"/>
      <c r="B67" s="15"/>
      <c r="C67" s="11"/>
      <c r="D67" s="2"/>
      <c r="E67" s="48" t="s">
        <v>84</v>
      </c>
      <c r="F67" s="49">
        <v>20</v>
      </c>
      <c r="G67" s="51">
        <v>0.2</v>
      </c>
      <c r="H67" s="51">
        <v>14.5</v>
      </c>
      <c r="I67" s="51">
        <v>0.3</v>
      </c>
      <c r="J67" s="51">
        <v>132.19999999999999</v>
      </c>
      <c r="K67" s="52" t="s">
        <v>49</v>
      </c>
      <c r="L67" s="54">
        <v>5</v>
      </c>
    </row>
    <row r="68" spans="1:12" ht="14.4">
      <c r="A68" s="23"/>
      <c r="B68" s="15"/>
      <c r="C68" s="11"/>
      <c r="D68" s="7" t="s">
        <v>24</v>
      </c>
      <c r="E68" s="48" t="s">
        <v>57</v>
      </c>
      <c r="F68" s="49">
        <v>100</v>
      </c>
      <c r="G68" s="51">
        <v>0.4</v>
      </c>
      <c r="H68" s="51">
        <v>0.4</v>
      </c>
      <c r="I68" s="51">
        <v>9.8000000000000007</v>
      </c>
      <c r="J68" s="51">
        <v>44.4</v>
      </c>
      <c r="K68" s="52" t="s">
        <v>48</v>
      </c>
      <c r="L68" s="53">
        <v>12</v>
      </c>
    </row>
    <row r="69" spans="1:12" ht="14.4">
      <c r="A69" s="23"/>
      <c r="B69" s="15"/>
      <c r="C69" s="11"/>
      <c r="D69" s="6"/>
    </row>
    <row r="70" spans="1:12" ht="14.4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4.4">
      <c r="A71" s="24"/>
      <c r="B71" s="17"/>
      <c r="C71" s="8"/>
      <c r="D71" s="18" t="s">
        <v>33</v>
      </c>
      <c r="E71" s="9"/>
      <c r="F71" s="19">
        <f>SUM(F64:F70)</f>
        <v>580</v>
      </c>
      <c r="G71" s="19">
        <f>SUM(G64:G70)</f>
        <v>13.799999999999999</v>
      </c>
      <c r="H71" s="19">
        <f>SUM(H64:H70)</f>
        <v>23.9</v>
      </c>
      <c r="I71" s="19">
        <f>SUM(I64:I70)</f>
        <v>76</v>
      </c>
      <c r="J71" s="19">
        <f>SUM(J64:J70)</f>
        <v>573.6</v>
      </c>
      <c r="K71" s="25"/>
      <c r="L71" s="19">
        <f>SUM(L64:L70)</f>
        <v>69.210000000000008</v>
      </c>
    </row>
    <row r="72" spans="1:12" ht="14.4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4.4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>SUM(G72:G80)</f>
        <v>0</v>
      </c>
      <c r="H81" s="19">
        <f>SUM(H72:H80)</f>
        <v>0</v>
      </c>
      <c r="I81" s="19">
        <f>SUM(I72:I80)</f>
        <v>0</v>
      </c>
      <c r="J81" s="19">
        <f>SUM(J72:J80)</f>
        <v>0</v>
      </c>
      <c r="K81" s="25"/>
      <c r="L81" s="19">
        <f>SUM(L72:L80)</f>
        <v>0</v>
      </c>
    </row>
    <row r="82" spans="1:12" ht="15.75" customHeight="1" thickBot="1">
      <c r="A82" s="29">
        <f>A64</f>
        <v>1</v>
      </c>
      <c r="B82" s="30">
        <f>B64</f>
        <v>4</v>
      </c>
      <c r="C82" s="65" t="s">
        <v>4</v>
      </c>
      <c r="D82" s="66"/>
      <c r="E82" s="31"/>
      <c r="F82" s="32">
        <f>F71+F81</f>
        <v>580</v>
      </c>
      <c r="G82" s="32">
        <f>G71+G81</f>
        <v>13.799999999999999</v>
      </c>
      <c r="H82" s="32">
        <f>H71+H81</f>
        <v>23.9</v>
      </c>
      <c r="I82" s="32">
        <f>I71+I81</f>
        <v>76</v>
      </c>
      <c r="J82" s="32">
        <f>J71+J81</f>
        <v>573.6</v>
      </c>
      <c r="K82" s="32"/>
      <c r="L82" s="32">
        <f>L71+L81</f>
        <v>69.210000000000008</v>
      </c>
    </row>
    <row r="83" spans="1:12" ht="14.4">
      <c r="A83" s="20">
        <v>1</v>
      </c>
      <c r="B83" s="21">
        <v>5</v>
      </c>
      <c r="C83" s="22" t="s">
        <v>20</v>
      </c>
      <c r="D83" s="5" t="s">
        <v>21</v>
      </c>
      <c r="E83" s="48" t="s">
        <v>78</v>
      </c>
      <c r="F83" s="49">
        <v>150</v>
      </c>
      <c r="G83" s="51">
        <v>12.7</v>
      </c>
      <c r="H83" s="51">
        <v>18</v>
      </c>
      <c r="I83" s="51">
        <v>3.2</v>
      </c>
      <c r="J83" s="51">
        <v>225.5</v>
      </c>
      <c r="K83" s="52" t="s">
        <v>79</v>
      </c>
      <c r="L83" s="54">
        <v>28.21</v>
      </c>
    </row>
    <row r="84" spans="1:12" ht="14.4">
      <c r="A84" s="23"/>
      <c r="B84" s="15"/>
      <c r="C84" s="11"/>
      <c r="D84" s="7" t="s">
        <v>22</v>
      </c>
      <c r="E84" s="48" t="s">
        <v>56</v>
      </c>
      <c r="F84" s="49">
        <v>200</v>
      </c>
      <c r="G84" s="51">
        <v>4.7</v>
      </c>
      <c r="H84" s="51">
        <v>3.5</v>
      </c>
      <c r="I84" s="51">
        <v>12.5</v>
      </c>
      <c r="J84" s="51">
        <v>100.4</v>
      </c>
      <c r="K84" s="52" t="s">
        <v>60</v>
      </c>
      <c r="L84" s="54">
        <v>16</v>
      </c>
    </row>
    <row r="85" spans="1:12" ht="14.4">
      <c r="A85" s="23"/>
      <c r="B85" s="15"/>
      <c r="C85" s="11"/>
      <c r="D85" s="7" t="s">
        <v>23</v>
      </c>
      <c r="E85" s="48" t="s">
        <v>51</v>
      </c>
      <c r="F85" s="49">
        <v>100</v>
      </c>
      <c r="G85" s="51">
        <v>7.6</v>
      </c>
      <c r="H85" s="51">
        <v>0.8</v>
      </c>
      <c r="I85" s="51">
        <v>49.2</v>
      </c>
      <c r="J85" s="51">
        <v>234.4</v>
      </c>
      <c r="K85" s="52" t="s">
        <v>48</v>
      </c>
      <c r="L85" s="54">
        <v>8</v>
      </c>
    </row>
    <row r="86" spans="1:12" ht="15" thickBot="1">
      <c r="A86" s="23"/>
      <c r="B86" s="15"/>
      <c r="C86" s="11"/>
      <c r="D86" s="2"/>
      <c r="E86" s="48" t="s">
        <v>68</v>
      </c>
      <c r="F86" s="49">
        <v>10</v>
      </c>
      <c r="G86" s="51">
        <v>2.2999999999999998</v>
      </c>
      <c r="H86" s="51">
        <v>3</v>
      </c>
      <c r="I86" s="51">
        <v>0</v>
      </c>
      <c r="J86" s="51">
        <v>35.799999999999997</v>
      </c>
      <c r="K86" s="52" t="s">
        <v>71</v>
      </c>
      <c r="L86" s="54">
        <v>5</v>
      </c>
    </row>
    <row r="87" spans="1:12" ht="14.4">
      <c r="A87" s="23"/>
      <c r="B87" s="15"/>
      <c r="C87" s="11"/>
      <c r="D87" s="7" t="s">
        <v>24</v>
      </c>
      <c r="E87" s="48" t="s">
        <v>85</v>
      </c>
      <c r="F87" s="49">
        <v>100</v>
      </c>
      <c r="G87" s="51">
        <v>0.8</v>
      </c>
      <c r="H87" s="51">
        <v>0.2</v>
      </c>
      <c r="I87" s="51">
        <v>7.5</v>
      </c>
      <c r="J87" s="51">
        <v>35</v>
      </c>
      <c r="K87" s="52" t="s">
        <v>48</v>
      </c>
      <c r="L87" s="53">
        <v>12</v>
      </c>
    </row>
    <row r="88" spans="1:12" ht="14.4">
      <c r="A88" s="23"/>
      <c r="B88" s="15"/>
      <c r="C88" s="11"/>
      <c r="D88" s="6"/>
      <c r="E88" s="48"/>
      <c r="F88" s="49"/>
      <c r="G88" s="51"/>
      <c r="H88" s="51"/>
      <c r="I88" s="51"/>
      <c r="J88" s="51"/>
      <c r="K88" s="52"/>
      <c r="L88" s="54"/>
    </row>
    <row r="89" spans="1:12" ht="14.4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4.4">
      <c r="A90" s="24"/>
      <c r="B90" s="17"/>
      <c r="C90" s="8"/>
      <c r="D90" s="18" t="s">
        <v>33</v>
      </c>
      <c r="E90" s="9"/>
      <c r="F90" s="19">
        <f>SUM(F83:F89)</f>
        <v>560</v>
      </c>
      <c r="G90" s="19">
        <f>SUM(G83:G89)</f>
        <v>28.1</v>
      </c>
      <c r="H90" s="19">
        <f>SUM(H83:H89)</f>
        <v>25.5</v>
      </c>
      <c r="I90" s="19">
        <f>SUM(I83:I89)</f>
        <v>72.400000000000006</v>
      </c>
      <c r="J90" s="19">
        <f>SUM(J83:J89)</f>
        <v>631.09999999999991</v>
      </c>
      <c r="K90" s="25"/>
      <c r="L90" s="19">
        <f>SUM(L83:L89)</f>
        <v>69.210000000000008</v>
      </c>
    </row>
    <row r="91" spans="1:12" ht="14.4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4.4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4.4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>SUM(G91:G99)</f>
        <v>0</v>
      </c>
      <c r="H100" s="19">
        <f>SUM(H91:H99)</f>
        <v>0</v>
      </c>
      <c r="I100" s="19">
        <f>SUM(I91:I99)</f>
        <v>0</v>
      </c>
      <c r="J100" s="19">
        <f>SUM(J91:J99)</f>
        <v>0</v>
      </c>
      <c r="K100" s="25"/>
      <c r="L100" s="19">
        <f>SUM(L91:L99)</f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65" t="s">
        <v>4</v>
      </c>
      <c r="D101" s="66"/>
      <c r="E101" s="31"/>
      <c r="F101" s="32">
        <f>F90+F100</f>
        <v>560</v>
      </c>
      <c r="G101" s="32">
        <f>G90+G100</f>
        <v>28.1</v>
      </c>
      <c r="H101" s="32">
        <f>H90+H100</f>
        <v>25.5</v>
      </c>
      <c r="I101" s="32">
        <f>I90+I100</f>
        <v>72.400000000000006</v>
      </c>
      <c r="J101" s="32">
        <f>J90+J100</f>
        <v>631.09999999999991</v>
      </c>
      <c r="K101" s="32"/>
      <c r="L101" s="32">
        <f>L90+L100</f>
        <v>69.210000000000008</v>
      </c>
    </row>
    <row r="102" spans="1:12" ht="14.4">
      <c r="A102" s="20">
        <v>2</v>
      </c>
      <c r="B102" s="21">
        <v>1</v>
      </c>
      <c r="C102" s="22" t="s">
        <v>20</v>
      </c>
      <c r="D102" s="5" t="s">
        <v>21</v>
      </c>
      <c r="E102" s="48" t="s">
        <v>82</v>
      </c>
      <c r="F102" s="49">
        <v>160</v>
      </c>
      <c r="G102" s="51">
        <v>4.3</v>
      </c>
      <c r="H102" s="51">
        <v>4.5999999999999996</v>
      </c>
      <c r="I102" s="51">
        <v>20.2</v>
      </c>
      <c r="J102" s="51">
        <v>139.4</v>
      </c>
      <c r="K102" s="52" t="s">
        <v>46</v>
      </c>
      <c r="L102" s="53">
        <v>26.21</v>
      </c>
    </row>
    <row r="103" spans="1:12" ht="14.4">
      <c r="A103" s="23"/>
      <c r="B103" s="15"/>
      <c r="C103" s="11"/>
      <c r="D103" s="7" t="s">
        <v>22</v>
      </c>
      <c r="E103" s="48" t="s">
        <v>42</v>
      </c>
      <c r="F103" s="49">
        <v>200</v>
      </c>
      <c r="G103" s="51">
        <v>0.4</v>
      </c>
      <c r="H103" s="51">
        <v>0.6</v>
      </c>
      <c r="I103" s="51">
        <v>8</v>
      </c>
      <c r="J103" s="51">
        <v>39.1</v>
      </c>
      <c r="K103" s="52" t="s">
        <v>47</v>
      </c>
      <c r="L103" s="54">
        <v>5</v>
      </c>
    </row>
    <row r="104" spans="1:12" ht="14.4">
      <c r="A104" s="23"/>
      <c r="B104" s="15"/>
      <c r="C104" s="11"/>
      <c r="D104" s="7" t="s">
        <v>23</v>
      </c>
      <c r="E104" s="48" t="s">
        <v>43</v>
      </c>
      <c r="F104" s="49">
        <v>60</v>
      </c>
      <c r="G104" s="51">
        <v>4.5999999999999996</v>
      </c>
      <c r="H104" s="51">
        <v>0.5</v>
      </c>
      <c r="I104" s="51">
        <v>29.5</v>
      </c>
      <c r="J104" s="51">
        <v>140.6</v>
      </c>
      <c r="K104" s="52" t="s">
        <v>48</v>
      </c>
      <c r="L104" s="54">
        <v>6</v>
      </c>
    </row>
    <row r="105" spans="1:12" ht="14.4">
      <c r="A105" s="23"/>
      <c r="B105" s="15"/>
      <c r="C105" s="11"/>
      <c r="D105" s="7" t="s">
        <v>24</v>
      </c>
      <c r="E105" s="48" t="s">
        <v>44</v>
      </c>
      <c r="F105" s="49">
        <v>100</v>
      </c>
      <c r="G105" s="51">
        <v>0.4</v>
      </c>
      <c r="H105" s="51">
        <v>0.3</v>
      </c>
      <c r="I105" s="51">
        <v>10.3</v>
      </c>
      <c r="J105" s="51">
        <v>45.5</v>
      </c>
      <c r="K105" s="52" t="s">
        <v>48</v>
      </c>
      <c r="L105" s="54">
        <v>14</v>
      </c>
    </row>
    <row r="106" spans="1:12" ht="14.4">
      <c r="A106" s="23"/>
      <c r="B106" s="15"/>
      <c r="C106" s="11"/>
      <c r="D106" s="6"/>
      <c r="E106" s="48" t="s">
        <v>84</v>
      </c>
      <c r="F106" s="49">
        <v>20</v>
      </c>
      <c r="G106" s="51">
        <v>0.2</v>
      </c>
      <c r="H106" s="51">
        <v>14.5</v>
      </c>
      <c r="I106" s="51">
        <v>0.3</v>
      </c>
      <c r="J106" s="51">
        <v>132.19999999999999</v>
      </c>
      <c r="K106" s="52" t="s">
        <v>49</v>
      </c>
      <c r="L106" s="54">
        <v>8</v>
      </c>
    </row>
    <row r="107" spans="1:12" ht="14.4">
      <c r="A107" s="23"/>
      <c r="B107" s="15"/>
      <c r="C107" s="11"/>
      <c r="D107" s="6"/>
      <c r="E107" s="48" t="s">
        <v>45</v>
      </c>
      <c r="F107" s="49">
        <v>100</v>
      </c>
      <c r="G107" s="51">
        <v>0.4</v>
      </c>
      <c r="H107" s="51">
        <v>10</v>
      </c>
      <c r="I107" s="51">
        <v>1.9</v>
      </c>
      <c r="J107" s="51">
        <v>99.2</v>
      </c>
      <c r="K107" s="52" t="s">
        <v>48</v>
      </c>
      <c r="L107" s="54">
        <v>10</v>
      </c>
    </row>
    <row r="108" spans="1:12" ht="14.4">
      <c r="A108" s="24"/>
      <c r="B108" s="17"/>
      <c r="C108" s="8"/>
      <c r="D108" s="18" t="s">
        <v>33</v>
      </c>
      <c r="E108" s="9"/>
      <c r="F108" s="19">
        <f>SUM(F102:F107)</f>
        <v>640</v>
      </c>
      <c r="G108" s="19">
        <f>SUM(G102:G107)</f>
        <v>10.3</v>
      </c>
      <c r="H108" s="19">
        <f>SUM(H102:H107)</f>
        <v>30.5</v>
      </c>
      <c r="I108" s="19">
        <f>SUM(I102:I107)</f>
        <v>70.2</v>
      </c>
      <c r="J108" s="19">
        <f>SUM(J102:J107)</f>
        <v>596</v>
      </c>
      <c r="K108" s="25"/>
      <c r="L108" s="19">
        <f>SUM(L102:L107)</f>
        <v>69.210000000000008</v>
      </c>
    </row>
    <row r="109" spans="1:12" ht="14.4">
      <c r="A109" s="26">
        <f>A102</f>
        <v>2</v>
      </c>
      <c r="B109" s="13">
        <f>B102</f>
        <v>1</v>
      </c>
      <c r="C109" s="10" t="s">
        <v>25</v>
      </c>
      <c r="D109" s="7" t="s">
        <v>26</v>
      </c>
      <c r="E109" s="50"/>
      <c r="F109" s="5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SUM(F103:F117)</f>
        <v>1120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customHeight="1" thickBot="1">
      <c r="A119" s="29">
        <f>A102</f>
        <v>2</v>
      </c>
      <c r="B119" s="30">
        <f>B102</f>
        <v>1</v>
      </c>
      <c r="C119" s="65" t="s">
        <v>4</v>
      </c>
      <c r="D119" s="66"/>
      <c r="E119" s="31"/>
      <c r="F119" s="32">
        <f>F108+F118</f>
        <v>1760</v>
      </c>
      <c r="G119" s="32">
        <f>G108+G118</f>
        <v>10.3</v>
      </c>
      <c r="H119" s="32">
        <f>H108+H118</f>
        <v>30.5</v>
      </c>
      <c r="I119" s="32">
        <f>I108+I118</f>
        <v>70.2</v>
      </c>
      <c r="J119" s="32">
        <f>J108+J118</f>
        <v>596</v>
      </c>
      <c r="K119" s="32"/>
      <c r="L119" s="32">
        <f>L108+L118</f>
        <v>69.210000000000008</v>
      </c>
    </row>
    <row r="120" spans="1:12" ht="27">
      <c r="A120" s="14">
        <v>2</v>
      </c>
      <c r="B120" s="15">
        <v>2</v>
      </c>
      <c r="C120" s="22" t="s">
        <v>20</v>
      </c>
      <c r="D120" s="5" t="s">
        <v>21</v>
      </c>
      <c r="E120" s="48" t="s">
        <v>50</v>
      </c>
      <c r="F120" s="49">
        <v>220</v>
      </c>
      <c r="G120" s="51">
        <v>6</v>
      </c>
      <c r="H120" s="51">
        <v>5</v>
      </c>
      <c r="I120" s="51">
        <v>19.600000000000001</v>
      </c>
      <c r="J120" s="51">
        <v>147.6</v>
      </c>
      <c r="K120" s="52" t="s">
        <v>53</v>
      </c>
      <c r="L120" s="53">
        <v>34.21</v>
      </c>
    </row>
    <row r="121" spans="1:12" ht="14.4">
      <c r="A121" s="14"/>
      <c r="B121" s="15"/>
      <c r="C121" s="11"/>
      <c r="D121" s="7" t="s">
        <v>22</v>
      </c>
      <c r="E121" s="48" t="s">
        <v>81</v>
      </c>
      <c r="F121" s="49">
        <v>200</v>
      </c>
      <c r="G121" s="51">
        <v>3.9</v>
      </c>
      <c r="H121" s="51">
        <v>2.9</v>
      </c>
      <c r="I121" s="51">
        <v>11.2</v>
      </c>
      <c r="J121" s="51">
        <v>86</v>
      </c>
      <c r="K121" s="52" t="s">
        <v>54</v>
      </c>
      <c r="L121" s="54">
        <v>14</v>
      </c>
    </row>
    <row r="122" spans="1:12" ht="14.4">
      <c r="A122" s="14"/>
      <c r="B122" s="15"/>
      <c r="C122" s="11"/>
      <c r="D122" s="7" t="s">
        <v>23</v>
      </c>
      <c r="E122" s="48" t="s">
        <v>51</v>
      </c>
      <c r="F122" s="49">
        <v>100</v>
      </c>
      <c r="G122" s="51">
        <v>7.6</v>
      </c>
      <c r="H122" s="51">
        <v>0.8</v>
      </c>
      <c r="I122" s="51">
        <v>49.2</v>
      </c>
      <c r="J122" s="51">
        <v>234.4</v>
      </c>
      <c r="K122" s="52" t="s">
        <v>48</v>
      </c>
      <c r="L122" s="54">
        <v>7</v>
      </c>
    </row>
    <row r="123" spans="1:12" ht="14.4">
      <c r="A123" s="14"/>
      <c r="B123" s="15"/>
      <c r="C123" s="11"/>
      <c r="D123" s="7" t="s">
        <v>24</v>
      </c>
      <c r="E123" s="48" t="s">
        <v>52</v>
      </c>
      <c r="F123" s="49">
        <v>100</v>
      </c>
      <c r="G123" s="51">
        <v>1.5</v>
      </c>
      <c r="H123" s="51">
        <v>0.5</v>
      </c>
      <c r="I123" s="51">
        <v>21</v>
      </c>
      <c r="J123" s="51">
        <v>94.5</v>
      </c>
      <c r="K123" s="52" t="s">
        <v>48</v>
      </c>
      <c r="L123" s="54">
        <v>14</v>
      </c>
    </row>
    <row r="124" spans="1:12" ht="14.4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6"/>
      <c r="B126" s="17"/>
      <c r="C126" s="8"/>
      <c r="D126" s="18" t="s">
        <v>33</v>
      </c>
      <c r="E126" s="9"/>
      <c r="F126" s="19">
        <f>SUM(F120:F125)</f>
        <v>620</v>
      </c>
      <c r="G126" s="19">
        <f>SUM(G120:G125)</f>
        <v>19</v>
      </c>
      <c r="H126" s="19">
        <f>SUM(H120:H125)</f>
        <v>9.2000000000000011</v>
      </c>
      <c r="I126" s="19">
        <f>SUM(I120:I125)</f>
        <v>101</v>
      </c>
      <c r="J126" s="19">
        <f>SUM(J120:J125)</f>
        <v>562.5</v>
      </c>
      <c r="K126" s="25"/>
      <c r="L126" s="19">
        <f>SUM(L120:L125)</f>
        <v>69.210000000000008</v>
      </c>
    </row>
    <row r="127" spans="1:12" ht="14.4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39"/>
      <c r="F127" s="40"/>
      <c r="G127" s="40"/>
      <c r="H127" s="40"/>
      <c r="I127" s="40"/>
      <c r="J127" s="40"/>
      <c r="K127" s="41"/>
      <c r="L127" s="40"/>
    </row>
    <row r="128" spans="1:12" ht="14.4">
      <c r="A128" s="14"/>
      <c r="B128" s="15"/>
      <c r="C128" s="11"/>
      <c r="D128" s="7" t="s">
        <v>27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4"/>
      <c r="B129" s="15"/>
      <c r="C129" s="11"/>
      <c r="D129" s="7" t="s">
        <v>28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>
      <c r="A130" s="14"/>
      <c r="B130" s="15"/>
      <c r="C130" s="11"/>
      <c r="D130" s="7" t="s">
        <v>29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30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4"/>
      <c r="B132" s="15"/>
      <c r="C132" s="11"/>
      <c r="D132" s="7" t="s">
        <v>31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4"/>
      <c r="B133" s="15"/>
      <c r="C133" s="11"/>
      <c r="D133" s="7" t="s">
        <v>32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>SUM(G127:G135)</f>
        <v>0</v>
      </c>
      <c r="H136" s="19">
        <f>SUM(H127:H135)</f>
        <v>0</v>
      </c>
      <c r="I136" s="19">
        <f>SUM(I127:I135)</f>
        <v>0</v>
      </c>
      <c r="J136" s="19">
        <f>SUM(J127:J135)</f>
        <v>0</v>
      </c>
      <c r="K136" s="25"/>
      <c r="L136" s="19">
        <f>SUM(L127:L135)</f>
        <v>0</v>
      </c>
    </row>
    <row r="137" spans="1:12" ht="15" customHeight="1" thickBot="1">
      <c r="A137" s="33">
        <f>A120</f>
        <v>2</v>
      </c>
      <c r="B137" s="33">
        <f>B120</f>
        <v>2</v>
      </c>
      <c r="C137" s="65" t="s">
        <v>4</v>
      </c>
      <c r="D137" s="66"/>
      <c r="E137" s="31"/>
      <c r="F137" s="32">
        <f>F126+F136</f>
        <v>620</v>
      </c>
      <c r="G137" s="32">
        <f>G126+G136</f>
        <v>19</v>
      </c>
      <c r="H137" s="32">
        <f>H126+H136</f>
        <v>9.2000000000000011</v>
      </c>
      <c r="I137" s="32">
        <f>I126+I136</f>
        <v>101</v>
      </c>
      <c r="J137" s="32">
        <f>J126+J136</f>
        <v>562.5</v>
      </c>
      <c r="K137" s="32"/>
      <c r="L137" s="32">
        <f>L126+L136</f>
        <v>69.210000000000008</v>
      </c>
    </row>
    <row r="138" spans="1:12" ht="14.4">
      <c r="A138" s="20">
        <v>2</v>
      </c>
      <c r="B138" s="21">
        <v>3</v>
      </c>
      <c r="C138" s="22" t="s">
        <v>20</v>
      </c>
      <c r="D138" s="5" t="s">
        <v>21</v>
      </c>
      <c r="E138" s="48" t="s">
        <v>55</v>
      </c>
      <c r="F138" s="49">
        <v>200</v>
      </c>
      <c r="G138" s="51">
        <v>5</v>
      </c>
      <c r="H138" s="51">
        <v>5.9</v>
      </c>
      <c r="I138" s="51">
        <v>24</v>
      </c>
      <c r="J138" s="51">
        <v>168.9</v>
      </c>
      <c r="K138" s="52" t="s">
        <v>59</v>
      </c>
      <c r="L138" s="53">
        <v>26.21</v>
      </c>
    </row>
    <row r="139" spans="1:12" ht="14.4">
      <c r="A139" s="23"/>
      <c r="B139" s="15"/>
      <c r="C139" s="11"/>
      <c r="D139" s="7" t="s">
        <v>22</v>
      </c>
      <c r="E139" s="48" t="s">
        <v>56</v>
      </c>
      <c r="F139" s="49">
        <v>200</v>
      </c>
      <c r="G139" s="51">
        <v>4.7</v>
      </c>
      <c r="H139" s="51">
        <v>3.5</v>
      </c>
      <c r="I139" s="51">
        <v>12.5</v>
      </c>
      <c r="J139" s="51">
        <v>100.4</v>
      </c>
      <c r="K139" s="52" t="s">
        <v>60</v>
      </c>
      <c r="L139" s="54">
        <v>16</v>
      </c>
    </row>
    <row r="140" spans="1:12" ht="15.75" customHeight="1">
      <c r="A140" s="23"/>
      <c r="B140" s="15"/>
      <c r="C140" s="11"/>
      <c r="D140" s="7" t="s">
        <v>23</v>
      </c>
      <c r="E140" s="48" t="s">
        <v>51</v>
      </c>
      <c r="F140" s="49">
        <v>50</v>
      </c>
      <c r="G140" s="51">
        <v>3.8</v>
      </c>
      <c r="H140" s="51">
        <v>0.4</v>
      </c>
      <c r="I140" s="51">
        <v>24.6</v>
      </c>
      <c r="J140" s="51">
        <v>117.2</v>
      </c>
      <c r="K140" s="52" t="s">
        <v>48</v>
      </c>
      <c r="L140" s="54">
        <v>5</v>
      </c>
    </row>
    <row r="141" spans="1:12" ht="14.4">
      <c r="A141" s="23"/>
      <c r="B141" s="15"/>
      <c r="C141" s="11"/>
      <c r="D141" s="7" t="s">
        <v>24</v>
      </c>
      <c r="E141" s="48" t="s">
        <v>57</v>
      </c>
      <c r="F141" s="49">
        <v>100</v>
      </c>
      <c r="G141" s="51">
        <v>0.4</v>
      </c>
      <c r="H141" s="51">
        <v>0.4</v>
      </c>
      <c r="I141" s="51">
        <v>9.8000000000000007</v>
      </c>
      <c r="J141" s="51">
        <v>44.4</v>
      </c>
      <c r="K141" s="52" t="s">
        <v>48</v>
      </c>
      <c r="L141" s="54">
        <v>14</v>
      </c>
    </row>
    <row r="142" spans="1:12" ht="14.4">
      <c r="A142" s="23"/>
      <c r="B142" s="15"/>
      <c r="C142" s="11"/>
      <c r="D142" s="6"/>
      <c r="E142" s="48" t="s">
        <v>58</v>
      </c>
      <c r="F142" s="49">
        <v>20</v>
      </c>
      <c r="G142" s="51">
        <v>0.2</v>
      </c>
      <c r="H142" s="51">
        <v>14.5</v>
      </c>
      <c r="I142" s="51">
        <v>0.3</v>
      </c>
      <c r="J142" s="51">
        <v>132.19999999999999</v>
      </c>
      <c r="K142" s="52" t="s">
        <v>49</v>
      </c>
      <c r="L142" s="54">
        <v>8</v>
      </c>
    </row>
    <row r="143" spans="1:12" ht="14.4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24"/>
      <c r="B144" s="17"/>
      <c r="C144" s="8"/>
      <c r="D144" s="18" t="s">
        <v>33</v>
      </c>
      <c r="E144" s="9"/>
      <c r="F144" s="19">
        <f>SUM(F138:F143)</f>
        <v>570</v>
      </c>
      <c r="G144" s="19">
        <f>SUM(G138:G143)</f>
        <v>14.1</v>
      </c>
      <c r="H144" s="19">
        <f>SUM(H138:H143)</f>
        <v>24.700000000000003</v>
      </c>
      <c r="I144" s="19">
        <f>SUM(I138:I143)</f>
        <v>71.2</v>
      </c>
      <c r="J144" s="19">
        <f>SUM(J138:J143)</f>
        <v>563.09999999999991</v>
      </c>
      <c r="K144" s="25"/>
      <c r="L144" s="19">
        <f>SUM(L138:L143)</f>
        <v>69.210000000000008</v>
      </c>
    </row>
    <row r="145" spans="1:12" ht="14.4">
      <c r="A145" s="26">
        <f>A138</f>
        <v>2</v>
      </c>
      <c r="B145" s="13">
        <f>B138</f>
        <v>3</v>
      </c>
      <c r="C145" s="10" t="s">
        <v>25</v>
      </c>
      <c r="D145" s="7" t="s">
        <v>26</v>
      </c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3"/>
      <c r="B146" s="15"/>
      <c r="C146" s="11"/>
      <c r="D146" s="7" t="s">
        <v>27</v>
      </c>
      <c r="E146" s="39"/>
      <c r="F146" s="40"/>
      <c r="G146" s="40"/>
      <c r="H146" s="40"/>
      <c r="I146" s="40"/>
      <c r="J146" s="40"/>
      <c r="K146" s="41"/>
      <c r="L146" s="40"/>
    </row>
    <row r="147" spans="1:12" ht="14.4">
      <c r="A147" s="23"/>
      <c r="B147" s="15"/>
      <c r="C147" s="11"/>
      <c r="D147" s="7" t="s">
        <v>28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29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>
      <c r="A150" s="23"/>
      <c r="B150" s="15"/>
      <c r="C150" s="11"/>
      <c r="D150" s="7" t="s">
        <v>31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32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>SUM(G145:G153)</f>
        <v>0</v>
      </c>
      <c r="H154" s="19">
        <f>SUM(H145:H153)</f>
        <v>0</v>
      </c>
      <c r="I154" s="19">
        <f>SUM(I145:I153)</f>
        <v>0</v>
      </c>
      <c r="J154" s="19">
        <f>SUM(J145:J153)</f>
        <v>0</v>
      </c>
      <c r="K154" s="25"/>
      <c r="L154" s="19">
        <f>SUM(L145:L153)</f>
        <v>0</v>
      </c>
    </row>
    <row r="155" spans="1:12" ht="15" customHeight="1" thickBot="1">
      <c r="A155" s="29">
        <f>A138</f>
        <v>2</v>
      </c>
      <c r="B155" s="30">
        <f>B138</f>
        <v>3</v>
      </c>
      <c r="C155" s="65" t="s">
        <v>4</v>
      </c>
      <c r="D155" s="66"/>
      <c r="E155" s="31"/>
      <c r="F155" s="32">
        <f>F144+F154</f>
        <v>570</v>
      </c>
      <c r="G155" s="32">
        <f>G144+G154</f>
        <v>14.1</v>
      </c>
      <c r="H155" s="32">
        <f>H144+H154</f>
        <v>24.700000000000003</v>
      </c>
      <c r="I155" s="32">
        <f>I144+I154</f>
        <v>71.2</v>
      </c>
      <c r="J155" s="32">
        <f>J144+J154</f>
        <v>563.09999999999991</v>
      </c>
      <c r="K155" s="32"/>
      <c r="L155" s="32">
        <f>L144+L154</f>
        <v>69.210000000000008</v>
      </c>
    </row>
    <row r="156" spans="1:12" ht="14.4">
      <c r="A156" s="20">
        <v>2</v>
      </c>
      <c r="B156" s="21">
        <v>4</v>
      </c>
      <c r="C156" s="22" t="s">
        <v>20</v>
      </c>
      <c r="D156" s="5" t="s">
        <v>21</v>
      </c>
      <c r="E156" s="48" t="s">
        <v>78</v>
      </c>
      <c r="F156" s="49">
        <v>150</v>
      </c>
      <c r="G156" s="51">
        <v>12.7</v>
      </c>
      <c r="H156" s="51">
        <v>18</v>
      </c>
      <c r="I156" s="51">
        <v>3.2</v>
      </c>
      <c r="J156" s="51">
        <v>225.5</v>
      </c>
      <c r="K156" s="52" t="s">
        <v>64</v>
      </c>
      <c r="L156" s="53">
        <v>32.21</v>
      </c>
    </row>
    <row r="157" spans="1:12" ht="14.4">
      <c r="A157" s="23"/>
      <c r="B157" s="15"/>
      <c r="C157" s="11"/>
      <c r="D157" s="7" t="s">
        <v>22</v>
      </c>
      <c r="E157" s="48" t="s">
        <v>61</v>
      </c>
      <c r="F157" s="49">
        <v>200</v>
      </c>
      <c r="G157" s="51">
        <v>0.2</v>
      </c>
      <c r="H157" s="51">
        <v>0</v>
      </c>
      <c r="I157" s="51">
        <v>6.4</v>
      </c>
      <c r="J157" s="51">
        <v>26.8</v>
      </c>
      <c r="K157" s="52" t="s">
        <v>65</v>
      </c>
      <c r="L157" s="54">
        <v>6</v>
      </c>
    </row>
    <row r="158" spans="1:12" ht="14.4">
      <c r="A158" s="23"/>
      <c r="B158" s="15"/>
      <c r="C158" s="11"/>
      <c r="D158" s="7" t="s">
        <v>23</v>
      </c>
      <c r="E158" s="50" t="s">
        <v>51</v>
      </c>
      <c r="F158" s="49">
        <v>80</v>
      </c>
      <c r="G158" s="57">
        <v>6.1</v>
      </c>
      <c r="H158" s="57">
        <v>0.6</v>
      </c>
      <c r="I158" s="57">
        <v>39.4</v>
      </c>
      <c r="J158" s="57">
        <v>187.5</v>
      </c>
      <c r="K158" s="58" t="s">
        <v>48</v>
      </c>
      <c r="L158" s="54">
        <v>8</v>
      </c>
    </row>
    <row r="159" spans="1:12" ht="14.4">
      <c r="A159" s="23"/>
      <c r="B159" s="15"/>
      <c r="C159" s="11"/>
      <c r="D159" s="7"/>
      <c r="E159" s="48" t="s">
        <v>62</v>
      </c>
      <c r="F159" s="49">
        <v>100</v>
      </c>
      <c r="G159" s="51">
        <v>0.4</v>
      </c>
      <c r="H159" s="51">
        <v>10</v>
      </c>
      <c r="I159" s="51">
        <v>1.8</v>
      </c>
      <c r="J159" s="51">
        <v>99</v>
      </c>
      <c r="K159" s="52" t="s">
        <v>48</v>
      </c>
      <c r="L159" s="54">
        <v>10</v>
      </c>
    </row>
    <row r="160" spans="1:12" ht="14.4">
      <c r="A160" s="23"/>
      <c r="B160" s="15"/>
      <c r="C160" s="11"/>
      <c r="D160" s="7" t="s">
        <v>24</v>
      </c>
      <c r="E160" s="48" t="s">
        <v>63</v>
      </c>
      <c r="F160" s="49">
        <v>100</v>
      </c>
      <c r="G160" s="51">
        <v>0.9</v>
      </c>
      <c r="H160" s="51">
        <v>0.2</v>
      </c>
      <c r="I160" s="51">
        <v>8.1</v>
      </c>
      <c r="J160" s="51">
        <v>37.799999999999997</v>
      </c>
      <c r="K160" s="52" t="s">
        <v>48</v>
      </c>
      <c r="L160" s="54">
        <v>13</v>
      </c>
    </row>
    <row r="161" spans="1:12" ht="14.4">
      <c r="A161" s="23"/>
      <c r="B161" s="15"/>
      <c r="C161" s="11"/>
      <c r="D161" s="6"/>
      <c r="E161" s="48"/>
      <c r="F161" s="49"/>
      <c r="G161" s="51"/>
      <c r="H161" s="51"/>
      <c r="I161" s="51"/>
      <c r="J161" s="51"/>
      <c r="K161" s="52"/>
      <c r="L161" s="54"/>
    </row>
    <row r="162" spans="1:12" ht="14.4">
      <c r="A162" s="23"/>
      <c r="B162" s="15"/>
      <c r="C162" s="11"/>
      <c r="D162" s="6"/>
      <c r="E162" s="48"/>
      <c r="F162" s="49"/>
      <c r="G162" s="51"/>
      <c r="H162" s="51"/>
      <c r="I162" s="51"/>
      <c r="J162" s="51"/>
      <c r="K162" s="52"/>
      <c r="L162" s="54"/>
    </row>
    <row r="163" spans="1:12" ht="14.4">
      <c r="A163" s="24"/>
      <c r="B163" s="17"/>
      <c r="C163" s="8"/>
      <c r="D163" s="18" t="s">
        <v>33</v>
      </c>
      <c r="E163" s="9"/>
      <c r="F163" s="19">
        <f>SUM(F156:F162)</f>
        <v>630</v>
      </c>
      <c r="G163" s="19">
        <f>SUM(G156:G162)</f>
        <v>20.299999999999997</v>
      </c>
      <c r="H163" s="19">
        <f>SUM(H156:H162)</f>
        <v>28.8</v>
      </c>
      <c r="I163" s="19">
        <f>SUM(I156:I162)</f>
        <v>58.9</v>
      </c>
      <c r="J163" s="19">
        <f>SUM(J156:J162)</f>
        <v>576.59999999999991</v>
      </c>
      <c r="K163" s="25"/>
      <c r="L163" s="19">
        <f>SUM(L156:L162)</f>
        <v>69.210000000000008</v>
      </c>
    </row>
    <row r="164" spans="1:12" ht="14.4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3"/>
      <c r="B165" s="15"/>
      <c r="C165" s="11"/>
      <c r="D165" s="7" t="s">
        <v>27</v>
      </c>
      <c r="E165" s="39"/>
      <c r="F165" s="40"/>
      <c r="G165" s="40"/>
      <c r="H165" s="40"/>
      <c r="I165" s="40"/>
      <c r="J165" s="40"/>
      <c r="K165" s="41"/>
      <c r="L165" s="40"/>
    </row>
    <row r="166" spans="1:12" ht="14.4">
      <c r="A166" s="23"/>
      <c r="B166" s="15"/>
      <c r="C166" s="11"/>
      <c r="D166" s="7" t="s">
        <v>28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29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3"/>
      <c r="B168" s="15"/>
      <c r="C168" s="11"/>
      <c r="D168" s="7" t="s">
        <v>30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>
      <c r="A169" s="23"/>
      <c r="B169" s="15"/>
      <c r="C169" s="11"/>
      <c r="D169" s="7" t="s">
        <v>31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3"/>
      <c r="B170" s="15"/>
      <c r="C170" s="11"/>
      <c r="D170" s="7" t="s">
        <v>32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4.4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>SUM(G164:G172)</f>
        <v>0</v>
      </c>
      <c r="H173" s="19">
        <f>SUM(H164:H172)</f>
        <v>0</v>
      </c>
      <c r="I173" s="19">
        <f>SUM(I164:I172)</f>
        <v>0</v>
      </c>
      <c r="J173" s="19">
        <f>SUM(J164:J172)</f>
        <v>0</v>
      </c>
      <c r="K173" s="25"/>
      <c r="L173" s="19">
        <f>SUM(L164:L172)</f>
        <v>0</v>
      </c>
    </row>
    <row r="174" spans="1:12" ht="15" customHeight="1" thickBot="1">
      <c r="A174" s="29">
        <f>A156</f>
        <v>2</v>
      </c>
      <c r="B174" s="30">
        <f>B156</f>
        <v>4</v>
      </c>
      <c r="C174" s="65" t="s">
        <v>4</v>
      </c>
      <c r="D174" s="66"/>
      <c r="E174" s="31"/>
      <c r="F174" s="32">
        <f>F163+F173</f>
        <v>630</v>
      </c>
      <c r="G174" s="32">
        <f>G163+G173</f>
        <v>20.299999999999997</v>
      </c>
      <c r="H174" s="32">
        <f>H163+H173</f>
        <v>28.8</v>
      </c>
      <c r="I174" s="32">
        <f>I163+I173</f>
        <v>58.9</v>
      </c>
      <c r="J174" s="32">
        <f>J163+J173</f>
        <v>576.59999999999991</v>
      </c>
      <c r="K174" s="32"/>
      <c r="L174" s="32">
        <f>L163+L173</f>
        <v>69.210000000000008</v>
      </c>
    </row>
    <row r="175" spans="1:12" ht="14.4">
      <c r="A175" s="20">
        <v>2</v>
      </c>
      <c r="B175" s="21">
        <v>5</v>
      </c>
      <c r="C175" s="22" t="s">
        <v>20</v>
      </c>
      <c r="D175" s="5" t="s">
        <v>21</v>
      </c>
      <c r="E175" s="48" t="s">
        <v>66</v>
      </c>
      <c r="F175" s="49">
        <v>250</v>
      </c>
      <c r="G175" s="51">
        <v>6.1</v>
      </c>
      <c r="H175" s="51">
        <v>5.6</v>
      </c>
      <c r="I175" s="51">
        <v>23</v>
      </c>
      <c r="J175" s="51">
        <v>166.8</v>
      </c>
      <c r="K175" s="52" t="s">
        <v>69</v>
      </c>
      <c r="L175" s="54">
        <v>20.21</v>
      </c>
    </row>
    <row r="176" spans="1:12" ht="14.4">
      <c r="A176" s="23"/>
      <c r="B176" s="15"/>
      <c r="C176" s="11"/>
      <c r="D176" s="7" t="s">
        <v>22</v>
      </c>
      <c r="E176" s="48" t="s">
        <v>67</v>
      </c>
      <c r="F176" s="49">
        <v>200</v>
      </c>
      <c r="G176" s="51">
        <v>0.2</v>
      </c>
      <c r="H176" s="51">
        <v>0.1</v>
      </c>
      <c r="I176" s="51">
        <v>6.6</v>
      </c>
      <c r="J176" s="51">
        <v>27.9</v>
      </c>
      <c r="K176" s="52" t="s">
        <v>70</v>
      </c>
      <c r="L176" s="54">
        <v>9</v>
      </c>
    </row>
    <row r="177" spans="1:12" ht="14.4">
      <c r="A177" s="23"/>
      <c r="B177" s="15"/>
      <c r="C177" s="11"/>
      <c r="D177" s="7" t="s">
        <v>23</v>
      </c>
      <c r="E177" s="48" t="s">
        <v>51</v>
      </c>
      <c r="F177" s="49">
        <v>80</v>
      </c>
      <c r="G177" s="51">
        <v>6.1</v>
      </c>
      <c r="H177" s="51">
        <v>0.6</v>
      </c>
      <c r="I177" s="51">
        <v>39.4</v>
      </c>
      <c r="J177" s="51">
        <v>187.5</v>
      </c>
      <c r="K177" s="52" t="s">
        <v>48</v>
      </c>
      <c r="L177" s="54">
        <v>8</v>
      </c>
    </row>
    <row r="178" spans="1:12" ht="15" thickBot="1">
      <c r="A178" s="23"/>
      <c r="B178" s="15"/>
      <c r="C178" s="11"/>
      <c r="D178" s="2"/>
      <c r="E178" s="48" t="s">
        <v>68</v>
      </c>
      <c r="F178" s="49">
        <v>40</v>
      </c>
      <c r="G178" s="51">
        <v>9.3000000000000007</v>
      </c>
      <c r="H178" s="51">
        <v>11.8</v>
      </c>
      <c r="I178" s="51">
        <v>0</v>
      </c>
      <c r="J178" s="51">
        <v>143.30000000000001</v>
      </c>
      <c r="K178" s="52" t="s">
        <v>71</v>
      </c>
      <c r="L178" s="54">
        <v>20</v>
      </c>
    </row>
    <row r="179" spans="1:12" ht="14.4">
      <c r="A179" s="23"/>
      <c r="B179" s="15"/>
      <c r="C179" s="11"/>
      <c r="D179" s="7" t="s">
        <v>24</v>
      </c>
      <c r="E179" s="48" t="s">
        <v>85</v>
      </c>
      <c r="F179" s="49">
        <v>100</v>
      </c>
      <c r="G179" s="51">
        <v>0.8</v>
      </c>
      <c r="H179" s="51">
        <v>0.2</v>
      </c>
      <c r="I179" s="51">
        <v>7.5</v>
      </c>
      <c r="J179" s="51">
        <v>35</v>
      </c>
      <c r="K179" s="52" t="s">
        <v>48</v>
      </c>
      <c r="L179" s="53">
        <v>12</v>
      </c>
    </row>
    <row r="180" spans="1:12" ht="14.4">
      <c r="A180" s="23"/>
      <c r="B180" s="15"/>
      <c r="C180" s="11"/>
      <c r="D180" s="6"/>
    </row>
    <row r="181" spans="1:12" ht="14.4">
      <c r="A181" s="23"/>
      <c r="B181" s="15"/>
      <c r="C181" s="11"/>
      <c r="D181" s="6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SUM(F175:F179)</f>
        <v>670</v>
      </c>
      <c r="G182" s="19">
        <f>SUM(G175:G179)</f>
        <v>22.5</v>
      </c>
      <c r="H182" s="19">
        <f>SUM(H175:H179)</f>
        <v>18.3</v>
      </c>
      <c r="I182" s="19">
        <f>SUM(I175:I179)</f>
        <v>76.5</v>
      </c>
      <c r="J182" s="19">
        <f>SUM(J175:J179)</f>
        <v>560.5</v>
      </c>
      <c r="K182" s="25"/>
      <c r="L182" s="19">
        <f>SUM(L175:L179)</f>
        <v>69.210000000000008</v>
      </c>
    </row>
    <row r="183" spans="1:12" ht="14.4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39"/>
      <c r="F183" s="40"/>
      <c r="G183" s="40"/>
      <c r="H183" s="40"/>
      <c r="I183" s="40"/>
      <c r="J183" s="40"/>
      <c r="K183" s="41"/>
      <c r="L183" s="40"/>
    </row>
    <row r="184" spans="1:12" ht="14.4">
      <c r="A184" s="23"/>
      <c r="B184" s="15"/>
      <c r="C184" s="11"/>
      <c r="D184" s="7" t="s">
        <v>27</v>
      </c>
      <c r="E184" s="39"/>
      <c r="F184" s="40"/>
      <c r="G184" s="40"/>
      <c r="H184" s="40"/>
      <c r="I184" s="40"/>
      <c r="J184" s="40"/>
      <c r="K184" s="41"/>
      <c r="L184" s="40"/>
    </row>
    <row r="185" spans="1:12" ht="14.4">
      <c r="A185" s="23"/>
      <c r="B185" s="15"/>
      <c r="C185" s="11"/>
      <c r="D185" s="7" t="s">
        <v>28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29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>
      <c r="A187" s="23"/>
      <c r="B187" s="15"/>
      <c r="C187" s="11"/>
      <c r="D187" s="7" t="s">
        <v>30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3"/>
      <c r="B188" s="15"/>
      <c r="C188" s="11"/>
      <c r="D188" s="7" t="s">
        <v>31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32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>SUM(G183:G191)</f>
        <v>0</v>
      </c>
      <c r="H192" s="19">
        <f>SUM(H183:H191)</f>
        <v>0</v>
      </c>
      <c r="I192" s="19">
        <f>SUM(I183:I191)</f>
        <v>0</v>
      </c>
      <c r="J192" s="19">
        <f>SUM(J183:J191)</f>
        <v>0</v>
      </c>
      <c r="K192" s="25"/>
      <c r="L192" s="19">
        <f>SUM(L183:L191)</f>
        <v>0</v>
      </c>
    </row>
    <row r="193" spans="1:12" ht="15" customHeight="1" thickBot="1">
      <c r="A193" s="29">
        <f>A175</f>
        <v>2</v>
      </c>
      <c r="B193" s="30">
        <f>B175</f>
        <v>5</v>
      </c>
      <c r="C193" s="65" t="s">
        <v>4</v>
      </c>
      <c r="D193" s="66"/>
      <c r="E193" s="31"/>
      <c r="F193" s="32">
        <f>F182+F192</f>
        <v>670</v>
      </c>
      <c r="G193" s="32">
        <f>G182+G192</f>
        <v>22.5</v>
      </c>
      <c r="H193" s="32">
        <f>H182+H192</f>
        <v>18.3</v>
      </c>
      <c r="I193" s="32">
        <f>I182+I192</f>
        <v>76.5</v>
      </c>
      <c r="J193" s="32">
        <f>J182+J192</f>
        <v>560.5</v>
      </c>
      <c r="K193" s="32"/>
      <c r="L193" s="32">
        <f>L182+L192</f>
        <v>69.210000000000008</v>
      </c>
    </row>
    <row r="194" spans="1:12" ht="13.8" customHeight="1" thickBot="1">
      <c r="A194" s="27"/>
      <c r="B194" s="28"/>
      <c r="C194" s="62" t="s">
        <v>5</v>
      </c>
      <c r="D194" s="63"/>
      <c r="E194" s="64"/>
      <c r="F194" s="34">
        <f>(Лист1!F119+Лист1!F137+Лист1!F155+Лист1!F174+Лист1!F193+F24+F43+F63+F82+F101)/(IF(Лист1!F119=0,0,1)+IF(Лист1!F137=0,0,1)+IF(Лист1!F155=0,0,1)+IF(Лист1!F174=0,0,1)+IF(Лист1!F193=0,0,1)+IF(F24=0,0,1)+IF(F43=0,0,1)+IF(F63=0,0,1)+IF(F82=0,0,1)+IF(F101=0,0,1))</f>
        <v>714</v>
      </c>
      <c r="G194" s="34">
        <f>(Лист1!G119+Лист1!G137+Лист1!G155+Лист1!G174+Лист1!G193+G24+G43+G63+G82+G101)/(IF(Лист1!G119=0,0,1)+IF(Лист1!G137=0,0,1)+IF(Лист1!G155=0,0,1)+IF(Лист1!G174=0,0,1)+IF(Лист1!G193=0,0,1)+IF(G24=0,0,1)+IF(G43=0,0,1)+IF(G63=0,0,1)+IF(G82=0,0,1)+IF(G101=0,0,1))</f>
        <v>20.009999999999998</v>
      </c>
      <c r="H194" s="34">
        <f>(Лист1!H119+Лист1!H137+Лист1!H155+Лист1!H174+Лист1!H193+H24+H43+H63+H82+H101)/(IF(Лист1!H119=0,0,1)+IF(Лист1!H137=0,0,1)+IF(Лист1!H155=0,0,1)+IF(Лист1!H174=0,0,1)+IF(Лист1!H193=0,0,1)+IF(H24=0,0,1)+IF(H43=0,0,1)+IF(H63=0,0,1)+IF(H82=0,0,1)+IF(H101=0,0,1))</f>
        <v>22.389999999999997</v>
      </c>
      <c r="I194" s="34">
        <f>(Лист1!I119+Лист1!I137+Лист1!I155+Лист1!I174+Лист1!I193+I24+I43+I63+I82+I101)/(IF(Лист1!I119=0,0,1)+IF(Лист1!I137=0,0,1)+IF(Лист1!I155=0,0,1)+IF(Лист1!I174=0,0,1)+IF(Лист1!I193=0,0,1)+IF(I24=0,0,1)+IF(I43=0,0,1)+IF(I63=0,0,1)+IF(I82=0,0,1)+IF(I101=0,0,1))</f>
        <v>77.429999999999993</v>
      </c>
      <c r="J194" s="34">
        <f>(Лист1!J119+Лист1!J137+Лист1!J155+Лист1!J174+Лист1!J193+J24+J43+J63+J82+J101)/(IF(Лист1!J119=0,0,1)+IF(Лист1!J137=0,0,1)+IF(Лист1!J155=0,0,1)+IF(Лист1!J174=0,0,1)+IF(Лист1!J193=0,0,1)+IF(J24=0,0,1)+IF(J43=0,0,1)+IF(J63=0,0,1)+IF(J82=0,0,1)+IF(J101=0,0,1))</f>
        <v>591.17000000000007</v>
      </c>
      <c r="K194" s="34"/>
      <c r="L194" s="34">
        <f>(Лист1!L119+Лист1!L137+Лист1!L155+Лист1!L174+Лист1!L193+L24+L43+L63+L82+L101)/(IF(Лист1!L119=0,0,1)+IF(Лист1!L137=0,0,1)+IF(Лист1!L155=0,0,1)+IF(Лист1!L174=0,0,1)+IF(Лист1!L193=0,0,1)+IF(L24=0,0,1)+IF(L43=0,0,1)+IF(L63=0,0,1)+IF(L82=0,0,1)+IF(L101=0,0,1))</f>
        <v>69.210000000000022</v>
      </c>
    </row>
  </sheetData>
  <mergeCells count="14">
    <mergeCell ref="C1:E1"/>
    <mergeCell ref="H1:K1"/>
    <mergeCell ref="H2:K2"/>
    <mergeCell ref="C194:E194"/>
    <mergeCell ref="C193:D193"/>
    <mergeCell ref="C174:D174"/>
    <mergeCell ref="C155:D155"/>
    <mergeCell ref="C137:D137"/>
    <mergeCell ref="C24:D24"/>
    <mergeCell ref="C119:D119"/>
    <mergeCell ref="C101:D101"/>
    <mergeCell ref="C82:D82"/>
    <mergeCell ref="C63:D63"/>
    <mergeCell ref="C43:D4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2025-02-25T04:58:45Z</cp:lastPrinted>
  <dcterms:created xsi:type="dcterms:W3CDTF">2022-05-16T14:23:56Z</dcterms:created>
  <dcterms:modified xsi:type="dcterms:W3CDTF">2025-03-06T05:47:50Z</dcterms:modified>
</cp:coreProperties>
</file>